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Мониторинг" sheetId="1" r:id="rId1"/>
    <sheet name="Инструменты" sheetId="2" r:id="rId2"/>
    <sheet name="KPI &amp; Целевые" sheetId="3" r:id="rId3"/>
    <sheet name="FAQ &amp; HowTo" sheetId="4" r:id="rId4"/>
    <sheet name="Конкурентный анализ" sheetId="5" r:id="rId5"/>
    <sheet name="AI Чек-лист" sheetId="6" r:id="rId6"/>
    <sheet name="Шпаргалка" sheetId="7" r:id="rId7"/>
  </sheets>
  <calcPr calcId="124519" fullCalcOnLoad="1"/>
</workbook>
</file>

<file path=xl/sharedStrings.xml><?xml version="1.0" encoding="utf-8"?>
<sst xmlns="http://schemas.openxmlformats.org/spreadsheetml/2006/main" count="303" uniqueCount="228">
  <si>
    <t>2025-01-01</t>
  </si>
  <si>
    <t>2025-01-02</t>
  </si>
  <si>
    <t>2025-01-03</t>
  </si>
  <si>
    <t>ИТОГО ПО МЕТРИКАМ</t>
  </si>
  <si>
    <t>Средняя видимость в ChatGPT</t>
  </si>
  <si>
    <t>Средний Citation Rate</t>
  </si>
  <si>
    <t>Всего упоминаний</t>
  </si>
  <si>
    <t>Всего кликов из AI</t>
  </si>
  <si>
    <t>Общий ROI (руб)</t>
  </si>
  <si>
    <t>https://example.com/article-1</t>
  </si>
  <si>
    <t>https://example.com/faq-1</t>
  </si>
  <si>
    <t>https://example.com/howto-1</t>
  </si>
  <si>
    <t>https://example.com/article-2</t>
  </si>
  <si>
    <t>https://example.com/product-1</t>
  </si>
  <si>
    <t>https://example.com/article-3</t>
  </si>
  <si>
    <t>Article</t>
  </si>
  <si>
    <t>FAQ</t>
  </si>
  <si>
    <t>HowTo</t>
  </si>
  <si>
    <t>Product</t>
  </si>
  <si>
    <t>✓ Активно</t>
  </si>
  <si>
    <t>✓ Растет</t>
  </si>
  <si>
    <t>⚠ Оптимизировать</t>
  </si>
  <si>
    <t>Дата</t>
  </si>
  <si>
    <t>Ссылка на контент</t>
  </si>
  <si>
    <t>Тип контента</t>
  </si>
  <si>
    <t>Видимость в ChatGPT (%)</t>
  </si>
  <si>
    <t>Citation Rate (%)</t>
  </si>
  <si>
    <t>Упоминания (шт)</t>
  </si>
  <si>
    <t>Клики из AI</t>
  </si>
  <si>
    <t>ROI (руб)</t>
  </si>
  <si>
    <t>Статус</t>
  </si>
  <si>
    <t>AI Visibility Score</t>
  </si>
  <si>
    <t>Citation Rate</t>
  </si>
  <si>
    <t>Source Citations</t>
  </si>
  <si>
    <t>Branded Search</t>
  </si>
  <si>
    <t>Attribution Rate</t>
  </si>
  <si>
    <t>Manual AI Audit</t>
  </si>
  <si>
    <t>Share of Voice (SOV)</t>
  </si>
  <si>
    <t>Time on Site (AI)</t>
  </si>
  <si>
    <t>Semrush GEO, Narrative BI</t>
  </si>
  <si>
    <t>Brandwatch, Mention.com</t>
  </si>
  <si>
    <t>Brandwatch API, Google Alerts</t>
  </si>
  <si>
    <t>Ahrefs, Google Analytics 4</t>
  </si>
  <si>
    <t>Google Analytics (UTM)</t>
  </si>
  <si>
    <t>ChatGPT, Perplexity, YandexGPT</t>
  </si>
  <si>
    <t>Google Sheets (расчет)</t>
  </si>
  <si>
    <t>Google Analytics</t>
  </si>
  <si>
    <t>Еженедельно</t>
  </si>
  <si>
    <t>Ежедневно</t>
  </si>
  <si>
    <t>Да</t>
  </si>
  <si>
    <t>Нет</t>
  </si>
  <si>
    <t>Видимость в ChatGPT, Gemini, YandexGPT</t>
  </si>
  <si>
    <t>% текстов, упомянутых в AI-ответах</t>
  </si>
  <si>
    <t>Количество прямых цитирований</t>
  </si>
  <si>
    <t>Упоминания брендованых запросов</t>
  </si>
  <si>
    <t>utmsource=ai, utm_medium=organic</t>
  </si>
  <si>
    <t>Ручная проверка попадания в top-3</t>
  </si>
  <si>
    <t>(Наши упоминания / Все упоминания) × 100%</t>
  </si>
  <si>
    <t>Среднее время, проведенное с AI-трафика</t>
  </si>
  <si>
    <t>Метрика</t>
  </si>
  <si>
    <t>Инструмент</t>
  </si>
  <si>
    <t>Частота проверки</t>
  </si>
  <si>
    <t>API доступ</t>
  </si>
  <si>
    <t>Примечание</t>
  </si>
  <si>
    <t>Source Citations в месяц</t>
  </si>
  <si>
    <t>Кликов из AI в месяц</t>
  </si>
  <si>
    <t>ROI (месячный, руб)</t>
  </si>
  <si>
    <t>Average Time on Site (AI)</t>
  </si>
  <si>
    <t>Branded Search (AI)</t>
  </si>
  <si>
    <t>Увеличение видимости на 45%</t>
  </si>
  <si>
    <t>Повышение цитируемости в AI</t>
  </si>
  <si>
    <t>Прямые упоминания источников</t>
  </si>
  <si>
    <t>Трафик от всех AI-источников</t>
  </si>
  <si>
    <t>Доход / Расходы на GEO</t>
  </si>
  <si>
    <t>Доля голоса среди конкурентов</t>
  </si>
  <si>
    <t>Среднее время с AI-трафика (мин)</t>
  </si>
  <si>
    <t>Упоминания бренда в AI-запросах</t>
  </si>
  <si>
    <t>KPI</t>
  </si>
  <si>
    <t>Текущее значение</t>
  </si>
  <si>
    <t>Целевое значение</t>
  </si>
  <si>
    <t>Достигнуто %</t>
  </si>
  <si>
    <t>Всего материалов</t>
  </si>
  <si>
    <t>На главной странице</t>
  </si>
  <si>
    <t>В подразделах</t>
  </si>
  <si>
    <t>В статьях</t>
  </si>
  <si>
    <t>Инструмент проверки</t>
  </si>
  <si>
    <t>120</t>
  </si>
  <si>
    <t>15</t>
  </si>
  <si>
    <t>45</t>
  </si>
  <si>
    <t>60</t>
  </si>
  <si>
    <t>Rich Results Test</t>
  </si>
  <si>
    <t>85</t>
  </si>
  <si>
    <t>12</t>
  </si>
  <si>
    <t>38</t>
  </si>
  <si>
    <t>35</t>
  </si>
  <si>
    <t>Schema.org Validator</t>
  </si>
  <si>
    <t>2</t>
  </si>
  <si>
    <t>5</t>
  </si>
  <si>
    <t>8</t>
  </si>
  <si>
    <t>JSON-LD Viewer</t>
  </si>
  <si>
    <t>18</t>
  </si>
  <si>
    <t>Screaming Frog</t>
  </si>
  <si>
    <t>1</t>
  </si>
  <si>
    <t>3</t>
  </si>
  <si>
    <t>4</t>
  </si>
  <si>
    <t>SEMrush</t>
  </si>
  <si>
    <t>Валидирован</t>
  </si>
  <si>
    <t>✓ Оптимизирован</t>
  </si>
  <si>
    <t>⚠ Требует обновления</t>
  </si>
  <si>
    <t>Google Search Console</t>
  </si>
  <si>
    <t>Тип</t>
  </si>
  <si>
    <t>Количество</t>
  </si>
  <si>
    <t>FAQ готовых</t>
  </si>
  <si>
    <t>FAQ требуют обновления</t>
  </si>
  <si>
    <t>HowTo готовых</t>
  </si>
  <si>
    <t>HowTo требуют обновления</t>
  </si>
  <si>
    <t>JSON-LD статус</t>
  </si>
  <si>
    <t>Мы</t>
  </si>
  <si>
    <t>Конкурент #1</t>
  </si>
  <si>
    <t>Конкурент #2</t>
  </si>
  <si>
    <t>Конкурент #3</t>
  </si>
  <si>
    <t>Конкурент #4</t>
  </si>
  <si>
    <t>Конкурент #5</t>
  </si>
  <si>
    <t>Анализ</t>
  </si>
  <si>
    <t>По видимости</t>
  </si>
  <si>
    <t>По Citation Rate</t>
  </si>
  <si>
    <t>По Share of Voice</t>
  </si>
  <si>
    <t>44.5</t>
  </si>
  <si>
    <t>52</t>
  </si>
  <si>
    <t>48</t>
  </si>
  <si>
    <t>41</t>
  </si>
  <si>
    <t>Позиция</t>
  </si>
  <si>
    <t>3 место</t>
  </si>
  <si>
    <t>2 место</t>
  </si>
  <si>
    <t>33.3</t>
  </si>
  <si>
    <t>36</t>
  </si>
  <si>
    <t>28</t>
  </si>
  <si>
    <t>25</t>
  </si>
  <si>
    <t>22</t>
  </si>
  <si>
    <t>% отставания</t>
  </si>
  <si>
    <t>17%</t>
  </si>
  <si>
    <t>14%</t>
  </si>
  <si>
    <t>27%</t>
  </si>
  <si>
    <t>70</t>
  </si>
  <si>
    <t>95</t>
  </si>
  <si>
    <t>82</t>
  </si>
  <si>
    <t>65</t>
  </si>
  <si>
    <t>58</t>
  </si>
  <si>
    <t>Приоритет</t>
  </si>
  <si>
    <t>Высокий</t>
  </si>
  <si>
    <t>Критический</t>
  </si>
  <si>
    <t>Конкурент</t>
  </si>
  <si>
    <t>Видимость (%)</t>
  </si>
  <si>
    <t>Доля голоса (%)</t>
  </si>
  <si>
    <t>1. Crawlability (robots.txt)</t>
  </si>
  <si>
    <t>2. llms.txt</t>
  </si>
  <si>
    <t>3. Sitemap.xml</t>
  </si>
  <si>
    <t>4. Core Web Vitals</t>
  </si>
  <si>
    <t>5. FAQ Schema</t>
  </si>
  <si>
    <t>6. HowTo Schema</t>
  </si>
  <si>
    <t>7. Article Schema</t>
  </si>
  <si>
    <t>8. E-E-A-T сигналы</t>
  </si>
  <si>
    <t>9. TLDR секции</t>
  </si>
  <si>
    <t>10. Internal Linking</t>
  </si>
  <si>
    <t>Общая готовность GEO</t>
  </si>
  <si>
    <t>✓ Done</t>
  </si>
  <si>
    <t>⚠ In Progress</t>
  </si>
  <si>
    <t>92%</t>
  </si>
  <si>
    <t>2025-01-15</t>
  </si>
  <si>
    <t>2025-01-10</t>
  </si>
  <si>
    <t>2025-01-14</t>
  </si>
  <si>
    <t>2025-01-12</t>
  </si>
  <si>
    <t>2025-01-13</t>
  </si>
  <si>
    <t>GPTBot, Anthropic, Google-Extended разрешены</t>
  </si>
  <si>
    <t>Citation-Policy: require-attribute, License: CC-BY</t>
  </si>
  <si>
    <t>Обновляется ежедневно</t>
  </si>
  <si>
    <t>LCP: 2.1s, CLS: 0.08, INP: 150ms</t>
  </si>
  <si>
    <t>FAQPage, Question, Answer - валидирован</t>
  </si>
  <si>
    <t>HowToStep с @context и @type</t>
  </si>
  <si>
    <t>Author, Organization, datePublished</t>
  </si>
  <si>
    <t>Добавить testimonials и credentials</t>
  </si>
  <si>
    <t>На всех основных страницах</t>
  </si>
  <si>
    <t>SILO-структура реализована</t>
  </si>
  <si>
    <t>8 из 10 пунктов выполнено</t>
  </si>
  <si>
    <t>Средний</t>
  </si>
  <si>
    <t>✓ Хорошо</t>
  </si>
  <si>
    <t>Пункт</t>
  </si>
  <si>
    <t>Дата проверки</t>
  </si>
  <si>
    <t>Комментарий</t>
  </si>
  <si>
    <t>Формулы для Google Sheets</t>
  </si>
  <si>
    <t>ROI = (Доход - Расходы) / Расходы</t>
  </si>
  <si>
    <t>Average Citation Rate</t>
  </si>
  <si>
    <t>Sum of Clicks</t>
  </si>
  <si>
    <t>Share of Voice</t>
  </si>
  <si>
    <t>Growth Rate %</t>
  </si>
  <si>
    <t>% контента, попавшего в ответы AI</t>
  </si>
  <si>
    <t>% материалов с упоминаниями в AI</t>
  </si>
  <si>
    <t>Прямые цитирования из AI-ответов</t>
  </si>
  <si>
    <t>% трафика из AI-источников</t>
  </si>
  <si>
    <t>Доля упоминаний vs конкурентов</t>
  </si>
  <si>
    <t>Среднее время с AI-трафика</t>
  </si>
  <si>
    <t>Упоминания названия бренда</t>
  </si>
  <si>
    <t>Ручная проверка в AI-чатах</t>
  </si>
  <si>
    <t>Semrush GEO, Manual Audit ChatGPT</t>
  </si>
  <si>
    <t>(Упоминания / Всего материалов) × 100</t>
  </si>
  <si>
    <t>Brandwatch Mention API, Google Alerts</t>
  </si>
  <si>
    <t>UTM-параметры в GA4</t>
  </si>
  <si>
    <t>(Наши / Все конкуренты) × 100</t>
  </si>
  <si>
    <t>GA4 &gt; Source/Medium</t>
  </si>
  <si>
    <t>GA4 + Brand Analytics</t>
  </si>
  <si>
    <t>65+</t>
  </si>
  <si>
    <t>50+</t>
  </si>
  <si>
    <t>150+/месяц</t>
  </si>
  <si>
    <t>15+% от органики</t>
  </si>
  <si>
    <t>60+</t>
  </si>
  <si>
    <t>5+ мин</t>
  </si>
  <si>
    <t>100+/месяц</t>
  </si>
  <si>
    <t>Top-3 в 70% запросов</t>
  </si>
  <si>
    <t>Semrush, Narrative BI</t>
  </si>
  <si>
    <t>Brandwatch, Mention</t>
  </si>
  <si>
    <t>Google Analytics 4</t>
  </si>
  <si>
    <t>Google Sheets, Mention</t>
  </si>
  <si>
    <t>Ahrefs, GA4</t>
  </si>
  <si>
    <t>Ручно</t>
  </si>
  <si>
    <t>Параметр</t>
  </si>
  <si>
    <t>Определение</t>
  </si>
  <si>
    <t>Как измерить</t>
  </si>
  <si>
    <t>Инструменты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</si>
</sst>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2">
    <xf numFmtId="0" fontId="0" fillId="0" borderId="0" xfId="0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theme" Target="theme/theme1.xml"/><Relationship Id="rId9" Type="http://schemas.openxmlformats.org/officeDocument/2006/relationships/styles" Target="styles.xml"/><Relationship Id="rId10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example.com/article-1" TargetMode="External"/><Relationship Id="rId2" Type="http://schemas.openxmlformats.org/officeDocument/2006/relationships/hyperlink" Target="https://example.com/faq-1" TargetMode="External"/><Relationship Id="rId3" Type="http://schemas.openxmlformats.org/officeDocument/2006/relationships/hyperlink" Target="https://example.com/howto-1" TargetMode="External"/><Relationship Id="rId4" Type="http://schemas.openxmlformats.org/officeDocument/2006/relationships/hyperlink" Target="https://example.com/article-2" TargetMode="External"/><Relationship Id="rId5" Type="http://schemas.openxmlformats.org/officeDocument/2006/relationships/hyperlink" Target="https://example.com/product-1" TargetMode="External"/><Relationship Id="rId6" Type="http://schemas.openxmlformats.org/officeDocument/2006/relationships/hyperlink" Target="https://example.com/article-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4"/>
  <sheetViews>
    <sheetView tabSelected="1" workbookViewId="0"/>
  </sheetViews>
  <sheetFormatPr defaultRowHeight="15"/>
  <cols>
    <col min="1" max="1" width="29.7109375" customWidth="1"/>
    <col min="2" max="2" width="31.7109375" customWidth="1"/>
    <col min="3" max="3" width="14.7109375" customWidth="1"/>
    <col min="4" max="4" width="25.7109375" customWidth="1"/>
    <col min="5" max="5" width="19.7109375" customWidth="1"/>
    <col min="6" max="6" width="17.7109375" customWidth="1"/>
    <col min="7" max="7" width="13.7109375" customWidth="1"/>
    <col min="8" max="8" width="11.7109375" customWidth="1"/>
    <col min="9" max="9" width="18.7109375" customWidth="1"/>
  </cols>
  <sheetData>
    <row r="1" spans="1:9">
      <c r="A1" t="s">
        <v>22</v>
      </c>
      <c r="B1" t="s">
        <v>23</v>
      </c>
      <c r="C1" t="s">
        <v>24</v>
      </c>
      <c r="D1" t="s">
        <v>25</v>
      </c>
      <c r="E1" t="s">
        <v>26</v>
      </c>
      <c r="F1" t="s">
        <v>27</v>
      </c>
      <c r="G1" t="s">
        <v>28</v>
      </c>
      <c r="H1" t="s">
        <v>29</v>
      </c>
      <c r="I1" t="s">
        <v>30</v>
      </c>
    </row>
    <row r="2" spans="1:9">
      <c r="A2" t="s">
        <v>0</v>
      </c>
      <c r="B2" s="1" t="s">
        <v>9</v>
      </c>
      <c r="C2" t="s">
        <v>15</v>
      </c>
      <c r="D2">
        <v>45</v>
      </c>
      <c r="E2">
        <v>28</v>
      </c>
      <c r="F2">
        <v>12</v>
      </c>
      <c r="G2">
        <v>342</v>
      </c>
      <c r="H2">
        <v>15680</v>
      </c>
      <c r="I2" t="s">
        <v>19</v>
      </c>
    </row>
    <row r="3" spans="1:9">
      <c r="A3" t="s">
        <v>0</v>
      </c>
      <c r="B3" s="1" t="s">
        <v>10</v>
      </c>
      <c r="C3" t="s">
        <v>16</v>
      </c>
      <c r="D3">
        <v>38</v>
      </c>
      <c r="E3">
        <v>35</v>
      </c>
      <c r="F3">
        <v>8</v>
      </c>
      <c r="G3">
        <v>256</v>
      </c>
      <c r="H3">
        <v>11840</v>
      </c>
      <c r="I3" t="s">
        <v>19</v>
      </c>
    </row>
    <row r="4" spans="1:9">
      <c r="A4" t="s">
        <v>0</v>
      </c>
      <c r="B4" s="1" t="s">
        <v>11</v>
      </c>
      <c r="C4" t="s">
        <v>17</v>
      </c>
      <c r="D4">
        <v>52</v>
      </c>
      <c r="E4">
        <v>42</v>
      </c>
      <c r="F4">
        <v>15</v>
      </c>
      <c r="G4">
        <v>478</v>
      </c>
      <c r="H4">
        <v>21920</v>
      </c>
      <c r="I4" t="s">
        <v>20</v>
      </c>
    </row>
    <row r="5" spans="1:9">
      <c r="A5" t="s">
        <v>1</v>
      </c>
      <c r="B5" s="1" t="s">
        <v>12</v>
      </c>
      <c r="C5" t="s">
        <v>15</v>
      </c>
      <c r="D5">
        <v>41</v>
      </c>
      <c r="E5">
        <v>25</v>
      </c>
      <c r="F5">
        <v>10</v>
      </c>
      <c r="G5">
        <v>298</v>
      </c>
      <c r="H5">
        <v>13720</v>
      </c>
      <c r="I5" t="s">
        <v>19</v>
      </c>
    </row>
    <row r="6" spans="1:9">
      <c r="A6" t="s">
        <v>1</v>
      </c>
      <c r="B6" s="1" t="s">
        <v>13</v>
      </c>
      <c r="C6" t="s">
        <v>18</v>
      </c>
      <c r="D6">
        <v>36</v>
      </c>
      <c r="E6">
        <v>32</v>
      </c>
      <c r="F6">
        <v>7</v>
      </c>
      <c r="G6">
        <v>187</v>
      </c>
      <c r="H6">
        <v>8620</v>
      </c>
      <c r="I6" t="s">
        <v>21</v>
      </c>
    </row>
    <row r="7" spans="1:9">
      <c r="A7" t="s">
        <v>2</v>
      </c>
      <c r="B7" s="1" t="s">
        <v>14</v>
      </c>
      <c r="C7" t="s">
        <v>15</v>
      </c>
      <c r="D7">
        <v>55</v>
      </c>
      <c r="E7">
        <v>38</v>
      </c>
      <c r="F7">
        <v>18</v>
      </c>
      <c r="G7">
        <v>542</v>
      </c>
      <c r="H7">
        <v>24932</v>
      </c>
      <c r="I7" t="s">
        <v>20</v>
      </c>
    </row>
    <row r="9" spans="1:9">
      <c r="A9" t="s">
        <v>3</v>
      </c>
    </row>
    <row r="10" spans="1:9">
      <c r="A10" t="s">
        <v>4</v>
      </c>
      <c r="D10">
        <v>44.5</v>
      </c>
    </row>
    <row r="11" spans="1:9">
      <c r="A11" t="s">
        <v>5</v>
      </c>
      <c r="E11">
        <v>33.3</v>
      </c>
    </row>
    <row r="12" spans="1:9">
      <c r="A12" t="s">
        <v>6</v>
      </c>
      <c r="F12">
        <v>70</v>
      </c>
    </row>
    <row r="13" spans="1:9">
      <c r="A13" t="s">
        <v>7</v>
      </c>
      <c r="G13">
        <v>2103</v>
      </c>
    </row>
    <row r="14" spans="1:9">
      <c r="A14" t="s">
        <v>8</v>
      </c>
      <c r="H14">
        <v>96712</v>
      </c>
    </row>
  </sheetData>
  <hyperlinks>
    <hyperlink ref="B2" r:id="rId1"/>
    <hyperlink ref="B3" r:id="rId2"/>
    <hyperlink ref="B4" r:id="rId3"/>
    <hyperlink ref="B5" r:id="rId4"/>
    <hyperlink ref="B6" r:id="rId5"/>
    <hyperlink ref="B7" r:id="rId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E9"/>
  <sheetViews>
    <sheetView workbookViewId="0"/>
  </sheetViews>
  <sheetFormatPr defaultRowHeight="15"/>
  <cols>
    <col min="1" max="1" width="22.7109375" customWidth="1"/>
    <col min="2" max="2" width="32.7109375" customWidth="1"/>
    <col min="3" max="3" width="18.7109375" customWidth="1"/>
    <col min="4" max="4" width="12.7109375" customWidth="1"/>
    <col min="5" max="5" width="43.7109375" customWidth="1"/>
  </cols>
  <sheetData>
    <row r="1" spans="1:5">
      <c r="A1" t="s">
        <v>59</v>
      </c>
      <c r="B1" t="s">
        <v>60</v>
      </c>
      <c r="C1" t="s">
        <v>61</v>
      </c>
      <c r="D1" t="s">
        <v>62</v>
      </c>
      <c r="E1" t="s">
        <v>63</v>
      </c>
    </row>
    <row r="2" spans="1:5">
      <c r="A2" t="s">
        <v>31</v>
      </c>
      <c r="B2" t="s">
        <v>39</v>
      </c>
      <c r="C2" t="s">
        <v>47</v>
      </c>
      <c r="D2" t="s">
        <v>49</v>
      </c>
      <c r="E2" t="s">
        <v>51</v>
      </c>
    </row>
    <row r="3" spans="1:5">
      <c r="A3" t="s">
        <v>32</v>
      </c>
      <c r="B3" t="s">
        <v>40</v>
      </c>
      <c r="C3" t="s">
        <v>48</v>
      </c>
      <c r="D3" t="s">
        <v>49</v>
      </c>
      <c r="E3" t="s">
        <v>52</v>
      </c>
    </row>
    <row r="4" spans="1:5">
      <c r="A4" t="s">
        <v>33</v>
      </c>
      <c r="B4" t="s">
        <v>41</v>
      </c>
      <c r="C4" t="s">
        <v>48</v>
      </c>
      <c r="D4" t="s">
        <v>49</v>
      </c>
      <c r="E4" t="s">
        <v>53</v>
      </c>
    </row>
    <row r="5" spans="1:5">
      <c r="A5" t="s">
        <v>34</v>
      </c>
      <c r="B5" t="s">
        <v>42</v>
      </c>
      <c r="C5" t="s">
        <v>47</v>
      </c>
      <c r="D5" t="s">
        <v>49</v>
      </c>
      <c r="E5" t="s">
        <v>54</v>
      </c>
    </row>
    <row r="6" spans="1:5">
      <c r="A6" t="s">
        <v>35</v>
      </c>
      <c r="B6" t="s">
        <v>43</v>
      </c>
      <c r="C6" t="s">
        <v>48</v>
      </c>
      <c r="D6" t="s">
        <v>49</v>
      </c>
      <c r="E6" t="s">
        <v>55</v>
      </c>
    </row>
    <row r="7" spans="1:5">
      <c r="A7" t="s">
        <v>36</v>
      </c>
      <c r="B7" t="s">
        <v>44</v>
      </c>
      <c r="C7" t="s">
        <v>47</v>
      </c>
      <c r="D7" t="s">
        <v>50</v>
      </c>
      <c r="E7" t="s">
        <v>56</v>
      </c>
    </row>
    <row r="8" spans="1:5">
      <c r="A8" t="s">
        <v>37</v>
      </c>
      <c r="B8" t="s">
        <v>45</v>
      </c>
      <c r="C8" t="s">
        <v>47</v>
      </c>
      <c r="D8" t="s">
        <v>50</v>
      </c>
      <c r="E8" t="s">
        <v>57</v>
      </c>
    </row>
    <row r="9" spans="1:5">
      <c r="A9" t="s">
        <v>38</v>
      </c>
      <c r="B9" t="s">
        <v>46</v>
      </c>
      <c r="C9" t="s">
        <v>48</v>
      </c>
      <c r="D9" t="s">
        <v>49</v>
      </c>
      <c r="E9" t="s">
        <v>58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E9"/>
  <sheetViews>
    <sheetView workbookViewId="0"/>
  </sheetViews>
  <sheetFormatPr defaultRowHeight="15"/>
  <cols>
    <col min="1" max="1" width="27.7109375" customWidth="1"/>
    <col min="2" max="3" width="18.7109375" customWidth="1"/>
    <col min="4" max="4" width="14.7109375" customWidth="1"/>
    <col min="5" max="5" width="34.7109375" customWidth="1"/>
  </cols>
  <sheetData>
    <row r="1" spans="1:5">
      <c r="A1" t="s">
        <v>77</v>
      </c>
      <c r="B1" t="s">
        <v>78</v>
      </c>
      <c r="C1" t="s">
        <v>79</v>
      </c>
      <c r="D1" t="s">
        <v>80</v>
      </c>
      <c r="E1" t="s">
        <v>63</v>
      </c>
    </row>
    <row r="2" spans="1:5">
      <c r="A2" t="s">
        <v>31</v>
      </c>
      <c r="B2">
        <v>44.5</v>
      </c>
      <c r="C2">
        <v>65</v>
      </c>
      <c r="D2">
        <v>68</v>
      </c>
      <c r="E2" t="s">
        <v>69</v>
      </c>
    </row>
    <row r="3" spans="1:5">
      <c r="A3" t="s">
        <v>32</v>
      </c>
      <c r="B3">
        <v>33.3</v>
      </c>
      <c r="C3">
        <v>50</v>
      </c>
      <c r="D3">
        <v>67</v>
      </c>
      <c r="E3" t="s">
        <v>70</v>
      </c>
    </row>
    <row r="4" spans="1:5">
      <c r="A4" t="s">
        <v>64</v>
      </c>
      <c r="B4">
        <v>70</v>
      </c>
      <c r="C4">
        <v>150</v>
      </c>
      <c r="D4">
        <v>47</v>
      </c>
      <c r="E4" t="s">
        <v>71</v>
      </c>
    </row>
    <row r="5" spans="1:5">
      <c r="A5" t="s">
        <v>65</v>
      </c>
      <c r="B5">
        <v>2103</v>
      </c>
      <c r="C5">
        <v>5000</v>
      </c>
      <c r="D5">
        <v>42</v>
      </c>
      <c r="E5" t="s">
        <v>72</v>
      </c>
    </row>
    <row r="6" spans="1:5">
      <c r="A6" t="s">
        <v>66</v>
      </c>
      <c r="B6">
        <v>96712</v>
      </c>
      <c r="C6">
        <v>250000</v>
      </c>
      <c r="D6">
        <v>39</v>
      </c>
      <c r="E6" t="s">
        <v>73</v>
      </c>
    </row>
    <row r="7" spans="1:5">
      <c r="A7" t="s">
        <v>37</v>
      </c>
      <c r="B7">
        <v>35</v>
      </c>
      <c r="C7">
        <v>60</v>
      </c>
      <c r="D7">
        <v>58</v>
      </c>
      <c r="E7" t="s">
        <v>74</v>
      </c>
    </row>
    <row r="8" spans="1:5">
      <c r="A8" t="s">
        <v>67</v>
      </c>
      <c r="B8">
        <v>3.2</v>
      </c>
      <c r="C8">
        <v>5</v>
      </c>
      <c r="D8">
        <v>64</v>
      </c>
      <c r="E8" t="s">
        <v>75</v>
      </c>
    </row>
    <row r="9" spans="1:5">
      <c r="A9" t="s">
        <v>68</v>
      </c>
      <c r="B9">
        <v>42</v>
      </c>
      <c r="C9">
        <v>100</v>
      </c>
      <c r="D9">
        <v>42</v>
      </c>
      <c r="E9" t="s">
        <v>76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G7"/>
  <sheetViews>
    <sheetView workbookViewId="0"/>
  </sheetViews>
  <sheetFormatPr defaultRowHeight="15"/>
  <cols>
    <col min="1" max="1" width="21.7109375" customWidth="1"/>
    <col min="2" max="2" width="19.7109375" customWidth="1"/>
    <col min="3" max="3" width="22.7109375" customWidth="1"/>
    <col min="4" max="4" width="24.7109375" customWidth="1"/>
    <col min="5" max="5" width="16.7109375" customWidth="1"/>
    <col min="6" max="6" width="26.7109375" customWidth="1"/>
    <col min="7" max="7" width="23.7109375" customWidth="1"/>
  </cols>
  <sheetData>
    <row r="1" spans="1:7">
      <c r="A1" t="s">
        <v>110</v>
      </c>
      <c r="B1" t="s">
        <v>111</v>
      </c>
      <c r="C1" t="s">
        <v>112</v>
      </c>
      <c r="D1" t="s">
        <v>113</v>
      </c>
      <c r="E1" t="s">
        <v>114</v>
      </c>
      <c r="F1" t="s">
        <v>115</v>
      </c>
      <c r="G1" t="s">
        <v>116</v>
      </c>
    </row>
    <row r="2" spans="1:7">
      <c r="A2" t="s">
        <v>81</v>
      </c>
      <c r="B2" t="s">
        <v>86</v>
      </c>
      <c r="C2" t="s">
        <v>91</v>
      </c>
      <c r="D2" t="s">
        <v>87</v>
      </c>
      <c r="E2" t="s">
        <v>94</v>
      </c>
      <c r="F2" t="s">
        <v>98</v>
      </c>
      <c r="G2" t="s">
        <v>106</v>
      </c>
    </row>
    <row r="3" spans="1:7">
      <c r="A3" t="s">
        <v>82</v>
      </c>
      <c r="B3" t="s">
        <v>87</v>
      </c>
      <c r="C3" t="s">
        <v>92</v>
      </c>
      <c r="D3" t="s">
        <v>96</v>
      </c>
      <c r="E3" t="s">
        <v>97</v>
      </c>
      <c r="F3" t="s">
        <v>102</v>
      </c>
      <c r="G3" t="s">
        <v>107</v>
      </c>
    </row>
    <row r="4" spans="1:7">
      <c r="A4" t="s">
        <v>83</v>
      </c>
      <c r="B4" t="s">
        <v>88</v>
      </c>
      <c r="C4" t="s">
        <v>93</v>
      </c>
      <c r="D4" t="s">
        <v>97</v>
      </c>
      <c r="E4" t="s">
        <v>92</v>
      </c>
      <c r="F4" t="s">
        <v>103</v>
      </c>
      <c r="G4" t="s">
        <v>107</v>
      </c>
    </row>
    <row r="5" spans="1:7">
      <c r="A5" t="s">
        <v>84</v>
      </c>
      <c r="B5" t="s">
        <v>89</v>
      </c>
      <c r="C5" t="s">
        <v>94</v>
      </c>
      <c r="D5" t="s">
        <v>98</v>
      </c>
      <c r="E5" t="s">
        <v>100</v>
      </c>
      <c r="F5" t="s">
        <v>104</v>
      </c>
      <c r="G5" t="s">
        <v>108</v>
      </c>
    </row>
    <row r="7" spans="1:7">
      <c r="A7" t="s">
        <v>85</v>
      </c>
      <c r="B7" t="s">
        <v>90</v>
      </c>
      <c r="C7" t="s">
        <v>95</v>
      </c>
      <c r="D7" t="s">
        <v>99</v>
      </c>
      <c r="E7" t="s">
        <v>101</v>
      </c>
      <c r="F7" t="s">
        <v>105</v>
      </c>
      <c r="G7" t="s">
        <v>109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12"/>
  <sheetViews>
    <sheetView workbookViewId="0"/>
  </sheetViews>
  <sheetFormatPr defaultRowHeight="15"/>
  <cols>
    <col min="1" max="1" width="19.7109375" customWidth="1"/>
    <col min="2" max="2" width="15.7109375" customWidth="1"/>
    <col min="3" max="3" width="19.7109375" customWidth="1"/>
    <col min="4" max="5" width="17.7109375" customWidth="1"/>
  </cols>
  <sheetData>
    <row r="1" spans="1:5">
      <c r="A1" t="s">
        <v>151</v>
      </c>
      <c r="B1" t="s">
        <v>152</v>
      </c>
      <c r="C1" t="s">
        <v>26</v>
      </c>
      <c r="D1" t="s">
        <v>27</v>
      </c>
      <c r="E1" t="s">
        <v>153</v>
      </c>
    </row>
    <row r="2" spans="1:5">
      <c r="A2" t="s">
        <v>117</v>
      </c>
      <c r="B2" t="s">
        <v>127</v>
      </c>
      <c r="C2" t="s">
        <v>134</v>
      </c>
      <c r="D2" t="s">
        <v>143</v>
      </c>
      <c r="E2">
        <v>35</v>
      </c>
    </row>
    <row r="3" spans="1:5">
      <c r="A3" t="s">
        <v>118</v>
      </c>
      <c r="B3" t="s">
        <v>128</v>
      </c>
      <c r="C3" t="s">
        <v>93</v>
      </c>
      <c r="D3" t="s">
        <v>144</v>
      </c>
      <c r="E3">
        <v>48</v>
      </c>
    </row>
    <row r="4" spans="1:5">
      <c r="A4" t="s">
        <v>119</v>
      </c>
      <c r="B4" t="s">
        <v>129</v>
      </c>
      <c r="C4" t="s">
        <v>135</v>
      </c>
      <c r="D4" t="s">
        <v>145</v>
      </c>
      <c r="E4">
        <v>42</v>
      </c>
    </row>
    <row r="5" spans="1:5">
      <c r="A5" t="s">
        <v>120</v>
      </c>
      <c r="B5" t="s">
        <v>130</v>
      </c>
      <c r="C5" t="s">
        <v>136</v>
      </c>
      <c r="D5" t="s">
        <v>146</v>
      </c>
      <c r="E5">
        <v>33</v>
      </c>
    </row>
    <row r="6" spans="1:5">
      <c r="A6" t="s">
        <v>121</v>
      </c>
      <c r="B6" t="s">
        <v>93</v>
      </c>
      <c r="C6" t="s">
        <v>137</v>
      </c>
      <c r="D6" t="s">
        <v>147</v>
      </c>
      <c r="E6">
        <v>29</v>
      </c>
    </row>
    <row r="7" spans="1:5">
      <c r="A7" t="s">
        <v>122</v>
      </c>
      <c r="B7" t="s">
        <v>94</v>
      </c>
      <c r="C7" t="s">
        <v>138</v>
      </c>
      <c r="D7" t="s">
        <v>128</v>
      </c>
      <c r="E7">
        <v>26</v>
      </c>
    </row>
    <row r="9" spans="1:5">
      <c r="A9" t="s">
        <v>123</v>
      </c>
      <c r="B9" t="s">
        <v>131</v>
      </c>
      <c r="C9" t="s">
        <v>139</v>
      </c>
      <c r="D9" t="s">
        <v>148</v>
      </c>
    </row>
    <row r="10" spans="1:5">
      <c r="A10" t="s">
        <v>124</v>
      </c>
      <c r="B10" t="s">
        <v>132</v>
      </c>
      <c r="C10" t="s">
        <v>140</v>
      </c>
      <c r="D10" t="s">
        <v>149</v>
      </c>
    </row>
    <row r="11" spans="1:5">
      <c r="A11" t="s">
        <v>125</v>
      </c>
      <c r="B11" t="s">
        <v>133</v>
      </c>
      <c r="C11" t="s">
        <v>141</v>
      </c>
      <c r="D11" t="s">
        <v>149</v>
      </c>
    </row>
    <row r="12" spans="1:5">
      <c r="A12" t="s">
        <v>126</v>
      </c>
      <c r="B12" t="s">
        <v>133</v>
      </c>
      <c r="C12" t="s">
        <v>142</v>
      </c>
      <c r="D12" t="s">
        <v>150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E13"/>
  <sheetViews>
    <sheetView workbookViewId="0"/>
  </sheetViews>
  <sheetFormatPr defaultRowHeight="15"/>
  <cols>
    <col min="1" max="1" width="30.7109375" customWidth="1"/>
    <col min="2" max="3" width="15.7109375" customWidth="1"/>
    <col min="4" max="4" width="50.7109375" customWidth="1"/>
    <col min="5" max="5" width="13.7109375" customWidth="1"/>
  </cols>
  <sheetData>
    <row r="1" spans="1:5">
      <c r="A1" t="s">
        <v>186</v>
      </c>
      <c r="B1" t="s">
        <v>30</v>
      </c>
      <c r="C1" t="s">
        <v>187</v>
      </c>
      <c r="D1" t="s">
        <v>188</v>
      </c>
      <c r="E1" t="s">
        <v>148</v>
      </c>
    </row>
    <row r="2" spans="1:5">
      <c r="A2" t="s">
        <v>154</v>
      </c>
      <c r="B2" t="s">
        <v>165</v>
      </c>
      <c r="C2" t="s">
        <v>168</v>
      </c>
      <c r="D2" t="s">
        <v>173</v>
      </c>
      <c r="E2" t="s">
        <v>149</v>
      </c>
    </row>
    <row r="3" spans="1:5">
      <c r="A3" t="s">
        <v>155</v>
      </c>
      <c r="B3" t="s">
        <v>165</v>
      </c>
      <c r="C3" t="s">
        <v>168</v>
      </c>
      <c r="D3" t="s">
        <v>174</v>
      </c>
      <c r="E3" t="s">
        <v>150</v>
      </c>
    </row>
    <row r="4" spans="1:5">
      <c r="A4" t="s">
        <v>156</v>
      </c>
      <c r="B4" t="s">
        <v>165</v>
      </c>
      <c r="C4" t="s">
        <v>169</v>
      </c>
      <c r="D4" t="s">
        <v>175</v>
      </c>
      <c r="E4" t="s">
        <v>149</v>
      </c>
    </row>
    <row r="5" spans="1:5">
      <c r="A5" t="s">
        <v>157</v>
      </c>
      <c r="B5" t="s">
        <v>165</v>
      </c>
      <c r="C5" t="s">
        <v>170</v>
      </c>
      <c r="D5" t="s">
        <v>176</v>
      </c>
      <c r="E5" t="s">
        <v>149</v>
      </c>
    </row>
    <row r="6" spans="1:5">
      <c r="A6" t="s">
        <v>158</v>
      </c>
      <c r="B6" t="s">
        <v>165</v>
      </c>
      <c r="C6" t="s">
        <v>171</v>
      </c>
      <c r="D6" t="s">
        <v>177</v>
      </c>
      <c r="E6" t="s">
        <v>149</v>
      </c>
    </row>
    <row r="7" spans="1:5">
      <c r="A7" t="s">
        <v>159</v>
      </c>
      <c r="B7" t="s">
        <v>165</v>
      </c>
      <c r="C7" t="s">
        <v>171</v>
      </c>
      <c r="D7" t="s">
        <v>178</v>
      </c>
      <c r="E7" t="s">
        <v>149</v>
      </c>
    </row>
    <row r="8" spans="1:5">
      <c r="A8" t="s">
        <v>160</v>
      </c>
      <c r="B8" t="s">
        <v>165</v>
      </c>
      <c r="C8" t="s">
        <v>171</v>
      </c>
      <c r="D8" t="s">
        <v>179</v>
      </c>
      <c r="E8" t="s">
        <v>149</v>
      </c>
    </row>
    <row r="9" spans="1:5">
      <c r="A9" t="s">
        <v>161</v>
      </c>
      <c r="B9" t="s">
        <v>166</v>
      </c>
      <c r="C9" t="s">
        <v>172</v>
      </c>
      <c r="D9" t="s">
        <v>180</v>
      </c>
      <c r="E9" t="s">
        <v>149</v>
      </c>
    </row>
    <row r="10" spans="1:5">
      <c r="A10" t="s">
        <v>162</v>
      </c>
      <c r="B10" t="s">
        <v>165</v>
      </c>
      <c r="C10" t="s">
        <v>168</v>
      </c>
      <c r="D10" t="s">
        <v>181</v>
      </c>
      <c r="E10" t="s">
        <v>184</v>
      </c>
    </row>
    <row r="11" spans="1:5">
      <c r="A11" t="s">
        <v>163</v>
      </c>
      <c r="B11" t="s">
        <v>165</v>
      </c>
      <c r="C11" t="s">
        <v>170</v>
      </c>
      <c r="D11" t="s">
        <v>182</v>
      </c>
      <c r="E11" t="s">
        <v>184</v>
      </c>
    </row>
    <row r="13" spans="1:5">
      <c r="A13" t="s">
        <v>164</v>
      </c>
      <c r="B13" t="s">
        <v>167</v>
      </c>
      <c r="C13" t="s">
        <v>168</v>
      </c>
      <c r="D13" t="s">
        <v>183</v>
      </c>
      <c r="E13" t="s">
        <v>185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E16"/>
  <sheetViews>
    <sheetView workbookViewId="0"/>
  </sheetViews>
  <sheetFormatPr defaultRowHeight="15"/>
  <cols>
    <col min="1" max="2" width="35.7109375" customWidth="1"/>
    <col min="3" max="3" width="39.7109375" customWidth="1"/>
    <col min="4" max="4" width="22.7109375" customWidth="1"/>
    <col min="5" max="5" width="24.7109375" customWidth="1"/>
  </cols>
  <sheetData>
    <row r="1" spans="1:5">
      <c r="A1" t="s">
        <v>224</v>
      </c>
      <c r="B1" t="s">
        <v>225</v>
      </c>
      <c r="C1" t="s">
        <v>226</v>
      </c>
      <c r="D1" t="s">
        <v>79</v>
      </c>
      <c r="E1" t="s">
        <v>227</v>
      </c>
    </row>
    <row r="2" spans="1:5">
      <c r="A2" t="s">
        <v>31</v>
      </c>
      <c r="B2" t="s">
        <v>195</v>
      </c>
      <c r="C2" t="s">
        <v>203</v>
      </c>
      <c r="D2" t="s">
        <v>210</v>
      </c>
      <c r="E2" t="s">
        <v>218</v>
      </c>
    </row>
    <row r="3" spans="1:5">
      <c r="A3" t="s">
        <v>32</v>
      </c>
      <c r="B3" t="s">
        <v>196</v>
      </c>
      <c r="C3" t="s">
        <v>204</v>
      </c>
      <c r="D3" t="s">
        <v>211</v>
      </c>
      <c r="E3" t="s">
        <v>219</v>
      </c>
    </row>
    <row r="4" spans="1:5">
      <c r="A4" t="s">
        <v>33</v>
      </c>
      <c r="B4" t="s">
        <v>197</v>
      </c>
      <c r="C4" t="s">
        <v>205</v>
      </c>
      <c r="D4" t="s">
        <v>212</v>
      </c>
      <c r="E4" t="s">
        <v>219</v>
      </c>
    </row>
    <row r="5" spans="1:5">
      <c r="A5" t="s">
        <v>35</v>
      </c>
      <c r="B5" t="s">
        <v>198</v>
      </c>
      <c r="C5" t="s">
        <v>206</v>
      </c>
      <c r="D5" t="s">
        <v>213</v>
      </c>
      <c r="E5" t="s">
        <v>220</v>
      </c>
    </row>
    <row r="6" spans="1:5">
      <c r="A6" t="s">
        <v>37</v>
      </c>
      <c r="B6" t="s">
        <v>199</v>
      </c>
      <c r="C6" t="s">
        <v>207</v>
      </c>
      <c r="D6" t="s">
        <v>214</v>
      </c>
      <c r="E6" t="s">
        <v>221</v>
      </c>
    </row>
    <row r="7" spans="1:5">
      <c r="A7" t="s">
        <v>38</v>
      </c>
      <c r="B7" t="s">
        <v>200</v>
      </c>
      <c r="C7" t="s">
        <v>208</v>
      </c>
      <c r="D7" t="s">
        <v>215</v>
      </c>
      <c r="E7" t="s">
        <v>46</v>
      </c>
    </row>
    <row r="8" spans="1:5">
      <c r="A8" t="s">
        <v>34</v>
      </c>
      <c r="B8" t="s">
        <v>201</v>
      </c>
      <c r="C8" t="s">
        <v>209</v>
      </c>
      <c r="D8" t="s">
        <v>216</v>
      </c>
      <c r="E8" t="s">
        <v>222</v>
      </c>
    </row>
    <row r="9" spans="1:5">
      <c r="A9" t="s">
        <v>36</v>
      </c>
      <c r="B9" t="s">
        <v>202</v>
      </c>
      <c r="C9" t="s">
        <v>44</v>
      </c>
      <c r="D9" t="s">
        <v>217</v>
      </c>
      <c r="E9" t="s">
        <v>223</v>
      </c>
    </row>
    <row r="11" spans="1:5">
      <c r="A11" t="s">
        <v>189</v>
      </c>
    </row>
    <row r="12" spans="1:5">
      <c r="A12" t="s">
        <v>190</v>
      </c>
      <c r="B12">
        <f> (A1 - B1) / B1</f>
        <v>0</v>
      </c>
    </row>
    <row r="13" spans="1:5">
      <c r="A13" t="s">
        <v>191</v>
      </c>
      <c r="B13">
        <f> AVERAGE(B2:B7)</f>
        <v>0</v>
      </c>
    </row>
    <row r="14" spans="1:5">
      <c r="A14" t="s">
        <v>192</v>
      </c>
      <c r="B14">
        <f> SUM(G2:G7)</f>
        <v>0</v>
      </c>
    </row>
    <row r="15" spans="1:5">
      <c r="A15" t="s">
        <v>193</v>
      </c>
      <c r="B15">
        <f> Наши упоминания / Сумма всех</f>
        <v>0</v>
      </c>
    </row>
    <row r="16" spans="1:5">
      <c r="A16" t="s">
        <v>194</v>
      </c>
      <c r="B16">
        <f> (Новое - Старое) / Старое × 100</f>
        <v>0</v>
      </c>
      <c r="C16">
        <f> (A2 - A1) / A1 * 100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Мониторинг</vt:lpstr>
      <vt:lpstr>Инструменты</vt:lpstr>
      <vt:lpstr>KPI &amp; Целевые</vt:lpstr>
      <vt:lpstr>FAQ &amp; HowTo</vt:lpstr>
      <vt:lpstr>Конкурентный анализ</vt:lpstr>
      <vt:lpstr>AI Чек-лист</vt:lpstr>
      <vt:lpstr>Шпаргалка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2025-12-23T13:07:19Z</dcterms:created>
  <dcterms:modified xsi:type="dcterms:W3CDTF">2025-12-23T13:07:19Z</dcterms:modified>
</cp:coreProperties>
</file>